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<sst xmlns="http://schemas.openxmlformats.org/spreadsheetml/2006/main" count="82" uniqueCount="62">
  <si>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</si>
  <si>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</si>
  <si>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</si>
  <si>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</si>
  <si>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</si>
  <si>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</si>
  <si>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</si>
  <si>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</si>
  <si>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</si>
  <si>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</si>
  <si>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</si>
  <si>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</si>
  <si>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</si>
  <si>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</si>
  <si>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</si>
  <si>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</si>
  <si>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</si>
  <si>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</si>
  <si>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</si>
  <si>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</si>
  <si>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</si>
  <si>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</si>
  <si>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</si>
  <si>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</si>
  <si>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</si>
  <si>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</si>
  <si>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</si>
  <si>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</si>
  <si>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</si>
  <si>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</si>
  <si>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</si>
  <si>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</si>
  <si>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</si>
  <si>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</si>
  <si>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</si>
  <si>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</si>
  <si>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</si>
  <si>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</si>
  <si>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</si>
  <si>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</si>
  <si>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</si>
  <si>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</si>
  <si>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</si>
  <si>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</si>
  <si>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</si>
  <si>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</si>
  <si>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</si>
  <si>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</si>
  <si>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</si>
  <si>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</si>
  <si>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</si>
  <si>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</si>
  <si>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2013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</si>
  <si>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</si>
  <si>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</si>
  <si>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</si>
  <si>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</si>
  <si>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Директор департамента</t>
  </si>
  <si>
    <t>_____________А.И. Кидяева</t>
  </si>
  <si>
    <t>7 декабря 2012 года</t>
  </si>
  <si>
    <t>НА 2013 финансовый год и плановый период 2014 и 2015 годов (РЕШЕНИЕ ДУМЫ РАЙОНА от 30.11.2012 года №272)</t>
  </si>
  <si>
    <t>на 2015год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</si>
</sst>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5" zoomScaleNormal="75" zoomScalePageLayoutView="0" workbookViewId="0" topLeftCell="A13">
      <selection activeCell="F34" sqref="F34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17.625" style="1" customWidth="1"/>
    <col min="5" max="5" width="17.125" style="1" customWidth="1"/>
    <col min="6" max="6" width="17.00390625" style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48" t="s">
        <v>4</v>
      </c>
      <c r="D1" s="48"/>
      <c r="E1" s="48"/>
      <c r="F1" s="48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5:7" ht="21" customHeight="1">
      <c r="E7" s="52" t="s">
        <v>0</v>
      </c>
      <c r="F7" s="53"/>
      <c r="G7" s="53"/>
    </row>
    <row r="8" spans="5:8" ht="15" customHeight="1">
      <c r="E8" s="54" t="s">
        <v>57</v>
      </c>
      <c r="F8" s="44"/>
      <c r="G8" s="44"/>
      <c r="H8" s="44"/>
    </row>
    <row r="9" spans="5:8" ht="14.25" customHeight="1">
      <c r="E9" s="43" t="s">
        <v>51</v>
      </c>
      <c r="F9" s="44"/>
      <c r="G9" s="44"/>
      <c r="H9" s="44"/>
    </row>
    <row r="10" spans="5:8" s="42" customFormat="1" ht="34.5" customHeight="1">
      <c r="E10" s="55" t="s">
        <v>58</v>
      </c>
      <c r="F10" s="56"/>
      <c r="G10" s="56"/>
      <c r="H10" s="56"/>
    </row>
    <row r="11" spans="5:8" ht="17.25" customHeight="1">
      <c r="E11" s="57" t="s">
        <v>59</v>
      </c>
      <c r="F11" s="58"/>
      <c r="G11" s="58"/>
      <c r="H11" s="56"/>
    </row>
    <row r="12" spans="3:6" ht="12.75">
      <c r="C12" s="2"/>
      <c r="D12" s="2"/>
      <c r="E12" s="2"/>
      <c r="F12" s="2"/>
    </row>
    <row r="13" spans="1:6" ht="21.75" customHeight="1">
      <c r="A13" s="49" t="s">
        <v>56</v>
      </c>
      <c r="B13" s="49"/>
      <c r="C13" s="49"/>
      <c r="D13" s="49"/>
      <c r="E13" s="49"/>
      <c r="F13" s="49"/>
    </row>
    <row r="14" spans="1:6" ht="15.75">
      <c r="A14" s="50" t="s">
        <v>60</v>
      </c>
      <c r="B14" s="50"/>
      <c r="C14" s="50"/>
      <c r="D14" s="50"/>
      <c r="E14" s="50"/>
      <c r="F14" s="50"/>
    </row>
    <row r="15" spans="1:6" ht="12.75" customHeight="1">
      <c r="A15" s="51"/>
      <c r="B15" s="51"/>
      <c r="C15" s="51"/>
      <c r="D15" s="51"/>
      <c r="E15" s="51"/>
      <c r="F15" s="51"/>
    </row>
    <row r="16" ht="12.75">
      <c r="F16" s="1" t="s">
        <v>54</v>
      </c>
    </row>
    <row r="17" spans="1:7" ht="24" customHeight="1">
      <c r="A17" s="47" t="s">
        <v>1</v>
      </c>
      <c r="B17" s="47" t="s">
        <v>2</v>
      </c>
      <c r="C17" s="47"/>
      <c r="D17" s="47" t="s">
        <v>3</v>
      </c>
      <c r="E17" s="47"/>
      <c r="F17" s="47"/>
      <c r="G17" s="45" t="s">
        <v>50</v>
      </c>
    </row>
    <row r="18" spans="1:7" ht="64.5" customHeight="1">
      <c r="A18" s="47"/>
      <c r="B18" s="18" t="s">
        <v>5</v>
      </c>
      <c r="C18" s="18" t="s">
        <v>6</v>
      </c>
      <c r="D18" s="38" t="s">
        <v>52</v>
      </c>
      <c r="E18" s="38" t="s">
        <v>53</v>
      </c>
      <c r="F18" s="38" t="s">
        <v>61</v>
      </c>
      <c r="G18" s="46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31</v>
      </c>
      <c r="B20" s="6" t="s">
        <v>55</v>
      </c>
      <c r="C20" s="20" t="s">
        <v>26</v>
      </c>
      <c r="D20" s="39">
        <f>D21-D23</f>
        <v>-1457145</v>
      </c>
      <c r="E20" s="15">
        <f>E21-E23</f>
        <v>0</v>
      </c>
      <c r="F20" s="15">
        <f>F21-F23</f>
        <v>0</v>
      </c>
      <c r="G20" s="15">
        <f>G21-G23</f>
        <v>0</v>
      </c>
    </row>
    <row r="21" spans="1:7" ht="30" customHeight="1" hidden="1">
      <c r="A21" s="21" t="s">
        <v>32</v>
      </c>
      <c r="B21" s="6" t="s">
        <v>55</v>
      </c>
      <c r="C21" s="22" t="s">
        <v>27</v>
      </c>
      <c r="D21" s="40">
        <f>D22</f>
        <v>0</v>
      </c>
      <c r="E21" s="16"/>
      <c r="F21" s="23">
        <f>F22</f>
        <v>0</v>
      </c>
      <c r="G21" s="23">
        <f>G22</f>
        <v>0</v>
      </c>
    </row>
    <row r="22" spans="1:7" ht="25.5" customHeight="1" hidden="1">
      <c r="A22" s="24" t="s">
        <v>33</v>
      </c>
      <c r="B22" s="6" t="s">
        <v>55</v>
      </c>
      <c r="C22" s="25" t="s">
        <v>28</v>
      </c>
      <c r="D22" s="36"/>
      <c r="E22" s="17">
        <v>0</v>
      </c>
      <c r="F22" s="17">
        <v>0</v>
      </c>
      <c r="G22" s="18"/>
    </row>
    <row r="23" spans="1:7" ht="25.5">
      <c r="A23" s="24" t="s">
        <v>34</v>
      </c>
      <c r="B23" s="6" t="s">
        <v>55</v>
      </c>
      <c r="C23" s="25" t="s">
        <v>29</v>
      </c>
      <c r="D23" s="36">
        <f>D24</f>
        <v>1457145</v>
      </c>
      <c r="E23" s="17">
        <f>E24</f>
        <v>0</v>
      </c>
      <c r="F23" s="17">
        <f>F24</f>
        <v>0</v>
      </c>
      <c r="G23" s="17">
        <f>G24</f>
        <v>0</v>
      </c>
    </row>
    <row r="24" spans="1:7" ht="25.5">
      <c r="A24" s="24" t="s">
        <v>35</v>
      </c>
      <c r="B24" s="6" t="s">
        <v>55</v>
      </c>
      <c r="C24" s="25" t="s">
        <v>30</v>
      </c>
      <c r="D24" s="36">
        <v>1457145</v>
      </c>
      <c r="E24" s="17">
        <v>0</v>
      </c>
      <c r="F24" s="13"/>
      <c r="G24" s="18"/>
    </row>
    <row r="25" spans="1:7" ht="15.75">
      <c r="A25" s="26" t="s">
        <v>7</v>
      </c>
      <c r="B25" s="6" t="s">
        <v>55</v>
      </c>
      <c r="C25" s="27" t="s">
        <v>16</v>
      </c>
      <c r="D25" s="41">
        <f>D30-D26</f>
        <v>74419227.69000006</v>
      </c>
      <c r="E25" s="37">
        <f>E30-E26</f>
        <v>165210240</v>
      </c>
      <c r="F25" s="37">
        <f>F30-F26</f>
        <v>129482000</v>
      </c>
      <c r="G25" s="33">
        <f>G30-G26</f>
        <v>150223.3999999999</v>
      </c>
    </row>
    <row r="26" spans="1:7" ht="15.75">
      <c r="A26" s="24" t="s">
        <v>8</v>
      </c>
      <c r="B26" s="6" t="s">
        <v>55</v>
      </c>
      <c r="C26" s="28" t="s">
        <v>17</v>
      </c>
      <c r="D26" s="36">
        <f aca="true" t="shared" si="0" ref="D26:G28">D27</f>
        <v>3552127367.31</v>
      </c>
      <c r="E26" s="17">
        <f t="shared" si="0"/>
        <v>3285713300</v>
      </c>
      <c r="F26" s="17">
        <f t="shared" si="0"/>
        <v>3349012100</v>
      </c>
      <c r="G26" s="34">
        <f t="shared" si="0"/>
        <v>3002037.7</v>
      </c>
    </row>
    <row r="27" spans="1:7" ht="15.75">
      <c r="A27" s="24" t="s">
        <v>9</v>
      </c>
      <c r="B27" s="6" t="s">
        <v>55</v>
      </c>
      <c r="C27" s="28" t="s">
        <v>18</v>
      </c>
      <c r="D27" s="36">
        <f t="shared" si="0"/>
        <v>3552127367.31</v>
      </c>
      <c r="E27" s="17">
        <f t="shared" si="0"/>
        <v>3285713300</v>
      </c>
      <c r="F27" s="17">
        <f t="shared" si="0"/>
        <v>3349012100</v>
      </c>
      <c r="G27" s="34">
        <f t="shared" si="0"/>
        <v>3002037.7</v>
      </c>
    </row>
    <row r="28" spans="1:7" ht="15.75">
      <c r="A28" s="24" t="s">
        <v>10</v>
      </c>
      <c r="B28" s="6" t="s">
        <v>55</v>
      </c>
      <c r="C28" s="28" t="s">
        <v>19</v>
      </c>
      <c r="D28" s="36">
        <f>D29</f>
        <v>3552127367.31</v>
      </c>
      <c r="E28" s="17">
        <f t="shared" si="0"/>
        <v>3285713300</v>
      </c>
      <c r="F28" s="17">
        <f t="shared" si="0"/>
        <v>3349012100</v>
      </c>
      <c r="G28" s="34">
        <f t="shared" si="0"/>
        <v>3002037.7</v>
      </c>
    </row>
    <row r="29" spans="1:7" ht="18" customHeight="1">
      <c r="A29" s="24" t="s">
        <v>11</v>
      </c>
      <c r="B29" s="6" t="s">
        <v>55</v>
      </c>
      <c r="C29" s="28" t="s">
        <v>20</v>
      </c>
      <c r="D29" s="36">
        <f>3550089500+D35</f>
        <v>3552127367.31</v>
      </c>
      <c r="E29" s="17">
        <f>3285559300+E35</f>
        <v>3285713300</v>
      </c>
      <c r="F29" s="17">
        <f>3348929100+F35</f>
        <v>3349012100</v>
      </c>
      <c r="G29" s="34">
        <v>3002037.7</v>
      </c>
    </row>
    <row r="30" spans="1:7" ht="15.75">
      <c r="A30" s="24" t="s">
        <v>12</v>
      </c>
      <c r="B30" s="6" t="s">
        <v>55</v>
      </c>
      <c r="C30" s="28" t="s">
        <v>21</v>
      </c>
      <c r="D30" s="36">
        <f aca="true" t="shared" si="1" ref="D30:G32">D31</f>
        <v>3626546595</v>
      </c>
      <c r="E30" s="17">
        <f t="shared" si="1"/>
        <v>3450923540</v>
      </c>
      <c r="F30" s="17">
        <f t="shared" si="1"/>
        <v>3478494100</v>
      </c>
      <c r="G30" s="34">
        <f t="shared" si="1"/>
        <v>3152261.1</v>
      </c>
    </row>
    <row r="31" spans="1:7" ht="15.75">
      <c r="A31" s="24" t="s">
        <v>13</v>
      </c>
      <c r="B31" s="6" t="s">
        <v>55</v>
      </c>
      <c r="C31" s="28" t="s">
        <v>22</v>
      </c>
      <c r="D31" s="36">
        <f t="shared" si="1"/>
        <v>3626546595</v>
      </c>
      <c r="E31" s="17">
        <f t="shared" si="1"/>
        <v>3450923540</v>
      </c>
      <c r="F31" s="17">
        <f t="shared" si="1"/>
        <v>3478494100</v>
      </c>
      <c r="G31" s="34">
        <f t="shared" si="1"/>
        <v>3152261.1</v>
      </c>
    </row>
    <row r="32" spans="1:7" ht="15.75">
      <c r="A32" s="24" t="s">
        <v>14</v>
      </c>
      <c r="B32" s="6" t="s">
        <v>55</v>
      </c>
      <c r="C32" s="28" t="s">
        <v>23</v>
      </c>
      <c r="D32" s="36">
        <f t="shared" si="1"/>
        <v>3626546595</v>
      </c>
      <c r="E32" s="17">
        <f t="shared" si="1"/>
        <v>3450923540</v>
      </c>
      <c r="F32" s="17">
        <f t="shared" si="1"/>
        <v>3478494100</v>
      </c>
      <c r="G32" s="34">
        <f t="shared" si="1"/>
        <v>3152261.1</v>
      </c>
    </row>
    <row r="33" spans="1:7" ht="18" customHeight="1">
      <c r="A33" s="24" t="s">
        <v>15</v>
      </c>
      <c r="B33" s="6" t="s">
        <v>55</v>
      </c>
      <c r="C33" s="28" t="s">
        <v>24</v>
      </c>
      <c r="D33" s="36">
        <f>3625089450+D24</f>
        <v>3626546595</v>
      </c>
      <c r="E33" s="17">
        <v>3450923540</v>
      </c>
      <c r="F33" s="17">
        <v>3478494100</v>
      </c>
      <c r="G33" s="34">
        <v>3152261.1</v>
      </c>
    </row>
    <row r="34" spans="1:7" ht="19.5" customHeight="1">
      <c r="A34" s="29" t="s">
        <v>49</v>
      </c>
      <c r="B34" s="6" t="s">
        <v>55</v>
      </c>
      <c r="C34" s="30" t="s">
        <v>48</v>
      </c>
      <c r="D34" s="33">
        <f>D35-D38</f>
        <v>2037867.31</v>
      </c>
      <c r="E34" s="33">
        <f>E37</f>
        <v>154000</v>
      </c>
      <c r="F34" s="33">
        <f>F37</f>
        <v>83000</v>
      </c>
      <c r="G34" s="33">
        <f>G35-G38</f>
        <v>141</v>
      </c>
    </row>
    <row r="35" spans="1:7" ht="15.75">
      <c r="A35" s="9" t="s">
        <v>37</v>
      </c>
      <c r="B35" s="6" t="s">
        <v>55</v>
      </c>
      <c r="C35" s="20" t="s">
        <v>36</v>
      </c>
      <c r="D35" s="35">
        <f aca="true" t="shared" si="2" ref="D35:G36">D36</f>
        <v>2037867.31</v>
      </c>
      <c r="E35" s="16">
        <f t="shared" si="2"/>
        <v>154000</v>
      </c>
      <c r="F35" s="16">
        <f t="shared" si="2"/>
        <v>83000</v>
      </c>
      <c r="G35" s="35">
        <f t="shared" si="2"/>
        <v>141</v>
      </c>
    </row>
    <row r="36" spans="1:7" ht="15.75">
      <c r="A36" s="10" t="s">
        <v>39</v>
      </c>
      <c r="B36" s="6" t="s">
        <v>55</v>
      </c>
      <c r="C36" s="31" t="s">
        <v>38</v>
      </c>
      <c r="D36" s="36">
        <f t="shared" si="2"/>
        <v>2037867.31</v>
      </c>
      <c r="E36" s="17">
        <f t="shared" si="2"/>
        <v>154000</v>
      </c>
      <c r="F36" s="17">
        <f t="shared" si="2"/>
        <v>83000</v>
      </c>
      <c r="G36" s="36">
        <f t="shared" si="2"/>
        <v>141</v>
      </c>
    </row>
    <row r="37" spans="1:7" ht="31.5">
      <c r="A37" s="10" t="s">
        <v>41</v>
      </c>
      <c r="B37" s="6" t="s">
        <v>55</v>
      </c>
      <c r="C37" s="31" t="s">
        <v>40</v>
      </c>
      <c r="D37" s="36">
        <f>1457145+580722.31</f>
        <v>2037867.31</v>
      </c>
      <c r="E37" s="17">
        <v>154000</v>
      </c>
      <c r="F37" s="17">
        <v>83000</v>
      </c>
      <c r="G37" s="34">
        <v>141</v>
      </c>
    </row>
    <row r="38" spans="1:7" ht="18" customHeight="1">
      <c r="A38" s="9" t="s">
        <v>43</v>
      </c>
      <c r="B38" s="6" t="s">
        <v>55</v>
      </c>
      <c r="C38" s="20" t="s">
        <v>42</v>
      </c>
      <c r="D38" s="35">
        <f aca="true" t="shared" si="3" ref="D38:G39">D39</f>
        <v>0</v>
      </c>
      <c r="E38" s="16">
        <f t="shared" si="3"/>
        <v>0</v>
      </c>
      <c r="F38" s="16">
        <f t="shared" si="3"/>
        <v>0</v>
      </c>
      <c r="G38" s="35">
        <f t="shared" si="3"/>
        <v>0</v>
      </c>
    </row>
    <row r="39" spans="1:7" ht="15.75">
      <c r="A39" s="10" t="s">
        <v>45</v>
      </c>
      <c r="B39" s="6" t="s">
        <v>55</v>
      </c>
      <c r="C39" s="31" t="s">
        <v>44</v>
      </c>
      <c r="D39" s="36">
        <f t="shared" si="3"/>
        <v>0</v>
      </c>
      <c r="E39" s="17">
        <f t="shared" si="3"/>
        <v>0</v>
      </c>
      <c r="F39" s="17">
        <f t="shared" si="3"/>
        <v>0</v>
      </c>
      <c r="G39" s="36">
        <f t="shared" si="3"/>
        <v>0</v>
      </c>
    </row>
    <row r="40" spans="1:7" ht="31.5">
      <c r="A40" s="10" t="s">
        <v>47</v>
      </c>
      <c r="B40" s="6" t="s">
        <v>55</v>
      </c>
      <c r="C40" s="31" t="s">
        <v>46</v>
      </c>
      <c r="D40" s="36"/>
      <c r="E40" s="17">
        <v>0</v>
      </c>
      <c r="F40" s="17">
        <v>0</v>
      </c>
      <c r="G40" s="34"/>
    </row>
    <row r="41" spans="1:7" ht="18.75" customHeight="1">
      <c r="A41" s="32" t="s">
        <v>25</v>
      </c>
      <c r="B41" s="18"/>
      <c r="C41" s="18"/>
      <c r="D41" s="33">
        <f>D20+D25+D34</f>
        <v>74999950.00000006</v>
      </c>
      <c r="E41" s="14">
        <f>E20+E25+E34</f>
        <v>165364240</v>
      </c>
      <c r="F41" s="14">
        <f>F20+F25+F34</f>
        <v>129565000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13">
    <mergeCell ref="E8:H8"/>
    <mergeCell ref="E10:H10"/>
    <mergeCell ref="E11:H11"/>
    <mergeCell ref="E9:H9"/>
    <mergeCell ref="G17:G18"/>
    <mergeCell ref="D17:F17"/>
    <mergeCell ref="C1:F1"/>
    <mergeCell ref="A13:F13"/>
    <mergeCell ref="A14:F14"/>
    <mergeCell ref="B17:C17"/>
    <mergeCell ref="A15:F15"/>
    <mergeCell ref="A17:A18"/>
    <mergeCell ref="E7:G7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67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Маликов Сергей Юрьевич</cp:lastModifiedBy>
  <cp:lastPrinted>2013-01-18T10:26:47Z</cp:lastPrinted>
  <dcterms:created xsi:type="dcterms:W3CDTF">2007-12-04T13:14:46Z</dcterms:created>
  <dcterms:modified xsi:type="dcterms:W3CDTF">2013-02-20T17:41:07Z</dcterms:modified>
  <cp:category/>
  <cp:version/>
  <cp:contentType/>
  <cp:contentStatus/>
</cp:coreProperties>
</file>