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<sst xmlns="http://schemas.openxmlformats.org/spreadsheetml/2006/main" count="82" uniqueCount="62">
  <si>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</si>
  <si>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</si>
  <si>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</si>
  <si>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</si>
  <si>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</si>
  <si>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</si>
  <si>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</si>
  <si>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</si>
  <si>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</si>
  <si>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</si>
  <si>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</si>
  <si>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</si>
  <si>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</si>
  <si>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</si>
  <si>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</si>
  <si>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</si>
  <si>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</si>
  <si>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</si>
  <si>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</si>
  <si>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</si>
  <si>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</si>
  <si>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</si>
  <si>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</si>
  <si>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</si>
  <si>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</si>
  <si>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</si>
  <si>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</si>
  <si>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</si>
  <si>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</si>
  <si>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</si>
  <si>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</si>
  <si>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</si>
  <si>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</si>
  <si>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</si>
  <si>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</si>
  <si>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</si>
  <si>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</si>
  <si>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</si>
  <si>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</si>
  <si>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</si>
  <si>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</si>
  <si>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</si>
  <si>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</si>
  <si>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</si>
  <si>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</si>
  <si>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</si>
  <si>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</si>
  <si>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</si>
  <si>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</si>
  <si>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</si>
  <si>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</si>
  <si>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</si>
  <si>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</si>
  <si>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</si>
  <si>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</si>
  <si>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</si>
  <si>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</si>
  <si>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</si>
  <si>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</si>
  <si>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</si>
  <si>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26 апреля  2013 года</t>
  </si>
  <si>
    <t>НА 2013 финансовый год  (РЕШЕНИЕ ДУМЫ РАЙОНА от 25.04.2013 года №326)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</si>
</sst>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D30" sqref="D30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57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58</v>
      </c>
      <c r="E10" s="48"/>
      <c r="F10" s="48"/>
    </row>
    <row r="11" spans="4:6" ht="17.25" customHeight="1">
      <c r="D11" s="49" t="s">
        <v>60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56</v>
      </c>
      <c r="B13" s="56"/>
      <c r="C13" s="56"/>
      <c r="D13" s="56"/>
      <c r="E13" s="56"/>
      <c r="F13" s="56"/>
    </row>
    <row r="14" spans="1:6" ht="15.75">
      <c r="A14" s="57" t="s">
        <v>61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54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64.5" customHeight="1">
      <c r="A18" s="54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59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55</v>
      </c>
      <c r="C20" s="20" t="s">
        <v>26</v>
      </c>
      <c r="D20" s="39">
        <f>D21-D23</f>
        <v>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55</v>
      </c>
      <c r="C21" s="22" t="s">
        <v>27</v>
      </c>
      <c r="D21" s="40">
        <f>D22</f>
        <v>2550000</v>
      </c>
      <c r="E21" s="16"/>
      <c r="F21" s="23">
        <f>F22</f>
        <v>0</v>
      </c>
      <c r="G21" s="23">
        <f>G22</f>
        <v>0</v>
      </c>
    </row>
    <row r="22" spans="1:7" ht="25.5" customHeight="1">
      <c r="A22" s="24" t="s">
        <v>33</v>
      </c>
      <c r="B22" s="6" t="s">
        <v>55</v>
      </c>
      <c r="C22" s="25" t="s">
        <v>28</v>
      </c>
      <c r="D22" s="36">
        <v>2550000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55</v>
      </c>
      <c r="C23" s="25" t="s">
        <v>29</v>
      </c>
      <c r="D23" s="36">
        <f>D24</f>
        <v>2550000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55</v>
      </c>
      <c r="C24" s="25" t="s">
        <v>30</v>
      </c>
      <c r="D24" s="36">
        <v>2550000</v>
      </c>
      <c r="E24" s="17">
        <v>0</v>
      </c>
      <c r="F24" s="13"/>
      <c r="G24" s="18"/>
    </row>
    <row r="25" spans="1:7" ht="15.75">
      <c r="A25" s="26" t="s">
        <v>7</v>
      </c>
      <c r="B25" s="6" t="s">
        <v>55</v>
      </c>
      <c r="C25" s="27" t="s">
        <v>16</v>
      </c>
      <c r="D25" s="41">
        <f>D30-D26</f>
        <v>1298191290.9299998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55</v>
      </c>
      <c r="C26" s="28" t="s">
        <v>17</v>
      </c>
      <c r="D26" s="36">
        <f aca="true" t="shared" si="0" ref="D26:G28">D27</f>
        <v>4140593366.52</v>
      </c>
      <c r="E26" s="17">
        <f t="shared" si="0"/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55</v>
      </c>
      <c r="C27" s="28" t="s">
        <v>18</v>
      </c>
      <c r="D27" s="36">
        <f t="shared" si="0"/>
        <v>4140593366.52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55</v>
      </c>
      <c r="C28" s="28" t="s">
        <v>19</v>
      </c>
      <c r="D28" s="36">
        <f>D29</f>
        <v>4140593366.52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55</v>
      </c>
      <c r="C29" s="28" t="s">
        <v>20</v>
      </c>
      <c r="D29" s="36">
        <f>3550089500+D35+281388944.21+305984200</f>
        <v>4140593366.52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55</v>
      </c>
      <c r="C30" s="28" t="s">
        <v>21</v>
      </c>
      <c r="D30" s="36">
        <f aca="true" t="shared" si="1" ref="D30:G32">D31</f>
        <v>5438784657.45</v>
      </c>
      <c r="E30" s="17">
        <f t="shared" si="1"/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55</v>
      </c>
      <c r="C31" s="28" t="s">
        <v>22</v>
      </c>
      <c r="D31" s="36">
        <f t="shared" si="1"/>
        <v>5438784657.45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55</v>
      </c>
      <c r="C32" s="28" t="s">
        <v>23</v>
      </c>
      <c r="D32" s="36">
        <f t="shared" si="1"/>
        <v>5438784657.45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55</v>
      </c>
      <c r="C33" s="28" t="s">
        <v>24</v>
      </c>
      <c r="D33" s="36">
        <f>5436234657.45+D24</f>
        <v>5438784657.45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55</v>
      </c>
      <c r="C34" s="30" t="s">
        <v>48</v>
      </c>
      <c r="D34" s="33">
        <f>D35-D38</f>
        <v>580722.31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55</v>
      </c>
      <c r="C35" s="20" t="s">
        <v>36</v>
      </c>
      <c r="D35" s="35">
        <f aca="true" t="shared" si="2" ref="D35:G36">D36</f>
        <v>3130722.31</v>
      </c>
      <c r="E35" s="16">
        <f t="shared" si="2"/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55</v>
      </c>
      <c r="C36" s="31" t="s">
        <v>38</v>
      </c>
      <c r="D36" s="36">
        <f t="shared" si="2"/>
        <v>3130722.31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55</v>
      </c>
      <c r="C37" s="31" t="s">
        <v>40</v>
      </c>
      <c r="D37" s="36">
        <f>2550000+580722.31</f>
        <v>3130722.31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55</v>
      </c>
      <c r="C38" s="20" t="s">
        <v>42</v>
      </c>
      <c r="D38" s="35">
        <f aca="true" t="shared" si="3" ref="D38:G39">D39</f>
        <v>2550000</v>
      </c>
      <c r="E38" s="16">
        <f t="shared" si="3"/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55</v>
      </c>
      <c r="C39" s="31" t="s">
        <v>44</v>
      </c>
      <c r="D39" s="36">
        <f t="shared" si="3"/>
        <v>2550000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55</v>
      </c>
      <c r="C40" s="31" t="s">
        <v>46</v>
      </c>
      <c r="D40" s="36">
        <v>2550000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1298772013.2399998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74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2013-02-01T05:48:46Z</cp:lastPrinted>
  <dcterms:created xsi:type="dcterms:W3CDTF">2007-12-04T13:14:46Z</dcterms:created>
  <dcterms:modified xsi:type="dcterms:W3CDTF">2013-04-29T06:30:27Z</dcterms:modified>
  <cp:category/>
  <cp:version/>
  <cp:contentType/>
  <cp:contentStatus/>
</cp:coreProperties>
</file>