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336" windowWidth="23256" windowHeight="13176"/>
  </bookViews>
  <sheets>
    <sheet name="за 1 полугодие" sheetId="1" r:id="rId1"/>
  </sheets>
  <definedNames>
    <definedName name="Z_1CA9F3D3_053A_4BF9_A6AB_0903928EF026_.wvu.PrintArea" localSheetId="0" hidden="1">'за 1 полугодие'!$A$11:$C$12</definedName>
    <definedName name="Z_26E97D69_A3A4_46DF_A379_AAD953FEED94_.wvu.PrintArea" localSheetId="0" hidden="1">'за 1 полугодие'!$A$11:$C$12</definedName>
    <definedName name="Z_286930F7_9EA1_473A_A05D_C573B03650B0_.wvu.PrintArea" localSheetId="0" hidden="1">'за 1 полугодие'!$A$4:$C$12</definedName>
    <definedName name="Z_42D2F8D5_1E83_4122_BFBC_C7AF1C387109_.wvu.PrintArea" localSheetId="0" hidden="1">'за 1 полугодие'!$A$4:$C$12</definedName>
    <definedName name="Z_51FF0C04_B6C0_495F_B21E_1FECF7959104_.wvu.PrintArea" localSheetId="0" hidden="1">'за 1 полугодие'!$A$4:$C$12</definedName>
    <definedName name="Z_559C7217_2229_49EC_B688_F6199913249A_.wvu.PrintArea" localSheetId="0" hidden="1">'за 1 полугодие'!$A$4:$C$12</definedName>
    <definedName name="Z_6C5E7887_30E5_49D2_9E36_7BA87DD818AB_.wvu.PrintArea" localSheetId="0" hidden="1">'за 1 полугодие'!$A$4:$C$12</definedName>
    <definedName name="Z_7017B4DF_A811_450E_A829_C45CC005DC69_.wvu.PrintArea" localSheetId="0" hidden="1">'за 1 полугодие'!$A$4:$C$12</definedName>
    <definedName name="Z_71EDF761_83DD_401A_A7AD_D5AFC3F013E9_.wvu.PrintArea" localSheetId="0" hidden="1">'за 1 полугодие'!$A$11:$C$12</definedName>
    <definedName name="Z_77AF59F7_D64B_437A_9F79_176D7B884FDD_.wvu.PrintArea" localSheetId="0" hidden="1">'за 1 полугодие'!$A$4:$C$12</definedName>
    <definedName name="Z_8256E702_5D06_4C47_AA90_06517D2DD52F_.wvu.PrintArea" localSheetId="0" hidden="1">'за 1 полугодие'!$A$11:$C$12</definedName>
    <definedName name="Z_9695AF1D_0B25_44E3_8596_0A366DD58001_.wvu.PrintArea" localSheetId="0" hidden="1">'за 1 полугодие'!$A$11:$C$12</definedName>
    <definedName name="Z_978D0F3F_084F_4ADA_9DB4_078064E0A13D_.wvu.PrintArea" localSheetId="0" hidden="1">'за 1 полугодие'!$A$4:$C$12</definedName>
    <definedName name="Z_A338545E_3855_498C_B82A_4CDDAB087977_.wvu.PrintArea" localSheetId="0" hidden="1">'за 1 полугодие'!$A$4:$C$12</definedName>
    <definedName name="Z_D490B861_F494_493C_8C23_A7AAEA4F0C98_.wvu.PrintArea" localSheetId="0" hidden="1">'за 1 полугодие'!$A$4:$C$12</definedName>
    <definedName name="Z_D4F51A11_B42B_4D52_A6D4_E8883919A77E_.wvu.PrintArea" localSheetId="0" hidden="1">'за 1 полугодие'!$A$11:$C$12</definedName>
    <definedName name="Z_F60FC09A_2DEB_4E2D_B74C_8179B4E5054A_.wvu.PrintArea" localSheetId="0" hidden="1">'за 1 полугодие'!$A$4:$C$12</definedName>
    <definedName name="_xlnm.Print_Area" localSheetId="0">'за 1 полугодие'!$A$1:$C$28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5" i="1"/>
  <c r="C22" i="1"/>
  <c r="B22" i="1"/>
  <c r="C21" i="1"/>
  <c r="C20" i="1"/>
  <c r="C19" i="1" s="1"/>
  <c r="C16" i="1" s="1"/>
  <c r="B20" i="1"/>
  <c r="C18" i="1"/>
  <c r="B18" i="1"/>
  <c r="B19" i="1" l="1"/>
  <c r="B16" i="1" l="1"/>
</calcChain>
</file>

<file path=xl/comments1.xml><?xml version="1.0" encoding="utf-8"?>
<comments xmlns="http://schemas.openxmlformats.org/spreadsheetml/2006/main">
  <authors>
    <author>Горшенко Алена Олеговна</author>
  </authors>
  <commentList>
    <comment ref="C14" authorId="0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<sst xmlns="http://schemas.openxmlformats.org/spreadsheetml/2006/main" count="28" uniqueCount="28">
  <si>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Приложение к письму</t>
  </si>
  <si>
    <t>от  __________ №  _________</t>
  </si>
  <si>
    <t>СВЕДЕНИЯ</t>
  </si>
  <si>
    <t xml:space="preserve">о ходе исполнения бюджета Нижневартовского района </t>
  </si>
  <si>
    <t xml:space="preserve"> за 1 полугодие 2021 года</t>
  </si>
  <si>
    <t xml:space="preserve">Исполнение бюджета Нижневартовского района составляет: </t>
  </si>
  <si>
    <t>по доходам - 2660,3 млн. рублей.</t>
  </si>
  <si>
    <t>по расходам - 2349,7 млн. рублей.</t>
  </si>
  <si>
    <t>профицит 310,6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</si>
  <si>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</si>
  <si>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</si>
  <si>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</si>
  <si>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>Среднесписочная численность</t>
  </si>
  <si>
    <t xml:space="preserve"> Сумма (тыс. руб.)</t>
  </si>
  <si>
    <t>2</t>
  </si>
  <si>
    <t>Всего</t>
  </si>
  <si>
    <t>в том числе</t>
  </si>
  <si>
    <t>1. 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</si>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</sst>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0" fontId="1" fillId="2" borderId="0" xfId="0" applyFont="1" applyFill="1"/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16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zoomScale="71" zoomScaleNormal="71" workbookViewId="0">
      <pane xSplit="3" ySplit="14" topLeftCell="D21" activePane="bottomRight" state="frozen"/>
      <selection pane="topRight" activeCell="D1" sqref="D1"/>
      <selection pane="bottomLeft" activeCell="A15" sqref="A15"/>
      <selection pane="bottomRight" activeCell="J24" sqref="J24"/>
    </sheetView>
  </sheetViews>
  <sheetFormatPr defaultColWidth="8.88671875" defaultRowHeight="13.2" x14ac:dyDescent="0.25"/>
  <cols>
    <col min="1" max="1" width="74.33203125" style="34" customWidth="1"/>
    <col min="2" max="2" width="26.5546875" style="34" customWidth="1"/>
    <col min="3" max="3" width="25.33203125" style="34" customWidth="1"/>
    <col min="4" max="4" width="13.88671875" style="3" customWidth="1"/>
    <col min="5" max="16384" width="8.88671875" style="3"/>
  </cols>
  <sheetData>
    <row r="1" spans="1:3" ht="13.8" x14ac:dyDescent="0.25">
      <c r="A1" s="1"/>
      <c r="B1" s="1"/>
      <c r="C1" s="2" t="s">
        <v>0</v>
      </c>
    </row>
    <row r="2" spans="1:3" ht="13.8" x14ac:dyDescent="0.25">
      <c r="A2" s="1"/>
      <c r="B2" s="1"/>
      <c r="C2" s="2" t="s">
        <v>1</v>
      </c>
    </row>
    <row r="3" spans="1:3" x14ac:dyDescent="0.25">
      <c r="A3" s="1"/>
      <c r="B3" s="1"/>
      <c r="C3" s="1"/>
    </row>
    <row r="4" spans="1:3" s="4" customFormat="1" ht="18" x14ac:dyDescent="0.35">
      <c r="A4" s="35" t="s">
        <v>2</v>
      </c>
      <c r="B4" s="35"/>
      <c r="C4" s="35"/>
    </row>
    <row r="5" spans="1:3" s="4" customFormat="1" ht="18" x14ac:dyDescent="0.35">
      <c r="A5" s="35" t="s">
        <v>3</v>
      </c>
      <c r="B5" s="35"/>
      <c r="C5" s="35"/>
    </row>
    <row r="6" spans="1:3" s="4" customFormat="1" ht="18" x14ac:dyDescent="0.35">
      <c r="A6" s="35" t="s">
        <v>4</v>
      </c>
      <c r="B6" s="35"/>
      <c r="C6" s="35"/>
    </row>
    <row r="7" spans="1:3" s="4" customFormat="1" ht="18" x14ac:dyDescent="0.35">
      <c r="A7" s="36" t="s">
        <v>5</v>
      </c>
      <c r="B7" s="36"/>
      <c r="C7" s="36"/>
    </row>
    <row r="8" spans="1:3" s="4" customFormat="1" ht="18" x14ac:dyDescent="0.35">
      <c r="A8" s="5" t="s">
        <v>6</v>
      </c>
      <c r="B8" s="6"/>
      <c r="C8" s="6"/>
    </row>
    <row r="9" spans="1:3" s="4" customFormat="1" ht="18" x14ac:dyDescent="0.35">
      <c r="A9" s="5" t="s">
        <v>7</v>
      </c>
      <c r="B9" s="6"/>
      <c r="C9" s="6"/>
    </row>
    <row r="10" spans="1:3" s="4" customFormat="1" ht="18" x14ac:dyDescent="0.35">
      <c r="A10" s="5" t="s">
        <v>8</v>
      </c>
      <c r="B10" s="6"/>
      <c r="C10" s="6"/>
    </row>
    <row r="11" spans="1:3" s="4" customFormat="1" ht="66.75" customHeight="1" x14ac:dyDescent="0.35">
      <c r="A11" s="37" t="s">
        <v>9</v>
      </c>
      <c r="B11" s="37"/>
      <c r="C11" s="37"/>
    </row>
    <row r="12" spans="1:3" s="4" customFormat="1" ht="18" x14ac:dyDescent="0.35">
      <c r="A12" s="7"/>
      <c r="B12" s="8"/>
      <c r="C12" s="9"/>
    </row>
    <row r="13" spans="1:3" ht="27" customHeight="1" x14ac:dyDescent="0.25">
      <c r="A13" s="38" t="s">
        <v>10</v>
      </c>
      <c r="B13" s="39" t="s">
        <v>11</v>
      </c>
      <c r="C13" s="40"/>
    </row>
    <row r="14" spans="1:3" ht="52.2" customHeight="1" x14ac:dyDescent="0.25">
      <c r="A14" s="38"/>
      <c r="B14" s="11" t="s">
        <v>12</v>
      </c>
      <c r="C14" s="12" t="s">
        <v>13</v>
      </c>
    </row>
    <row r="15" spans="1:3" ht="17.399999999999999" x14ac:dyDescent="0.3">
      <c r="A15" s="13">
        <v>1</v>
      </c>
      <c r="B15" s="14" t="s">
        <v>14</v>
      </c>
      <c r="C15" s="14">
        <v>3</v>
      </c>
    </row>
    <row r="16" spans="1:3" ht="17.399999999999999" x14ac:dyDescent="0.3">
      <c r="A16" s="15" t="s">
        <v>15</v>
      </c>
      <c r="B16" s="16">
        <f>B18+B19</f>
        <v>2687.39</v>
      </c>
      <c r="C16" s="14">
        <f>C18+C19</f>
        <v>1217668.6769999999</v>
      </c>
    </row>
    <row r="17" spans="1:3" ht="18" x14ac:dyDescent="0.35">
      <c r="A17" s="17" t="s">
        <v>16</v>
      </c>
      <c r="B17" s="18"/>
      <c r="C17" s="19"/>
    </row>
    <row r="18" spans="1:3" ht="73.95" customHeight="1" x14ac:dyDescent="0.3">
      <c r="A18" s="20" t="s">
        <v>17</v>
      </c>
      <c r="B18" s="21">
        <f>241.5-1</f>
        <v>240.5</v>
      </c>
      <c r="C18" s="22">
        <f>209240.6+55687.2</f>
        <v>264927.8</v>
      </c>
    </row>
    <row r="19" spans="1:3" ht="17.399999999999999" x14ac:dyDescent="0.3">
      <c r="A19" s="20" t="s">
        <v>18</v>
      </c>
      <c r="B19" s="21">
        <f>SUM(B20:B28)</f>
        <v>2446.89</v>
      </c>
      <c r="C19" s="21">
        <f>SUM(C20:C28)</f>
        <v>952740.87699999986</v>
      </c>
    </row>
    <row r="20" spans="1:3" s="10" customFormat="1" ht="18" x14ac:dyDescent="0.35">
      <c r="A20" s="23" t="s">
        <v>19</v>
      </c>
      <c r="B20" s="24">
        <f>1705+133.77</f>
        <v>1838.77</v>
      </c>
      <c r="C20" s="25">
        <f>(603764.835+51249.607)+(44932.108+9785.856)</f>
        <v>709732.40599999996</v>
      </c>
    </row>
    <row r="21" spans="1:3" ht="18" x14ac:dyDescent="0.35">
      <c r="A21" s="27" t="s">
        <v>20</v>
      </c>
      <c r="B21" s="28">
        <v>135.72</v>
      </c>
      <c r="C21" s="25">
        <f>58196.071+14225.507</f>
        <v>72421.578000000009</v>
      </c>
    </row>
    <row r="22" spans="1:3" ht="18" x14ac:dyDescent="0.35">
      <c r="A22" s="29" t="s">
        <v>21</v>
      </c>
      <c r="B22" s="24">
        <f>21.6+42</f>
        <v>63.6</v>
      </c>
      <c r="C22" s="25">
        <f>20258.9</f>
        <v>20258.900000000001</v>
      </c>
    </row>
    <row r="23" spans="1:3" ht="34.200000000000003" customHeight="1" x14ac:dyDescent="0.35">
      <c r="A23" s="29" t="s">
        <v>22</v>
      </c>
      <c r="B23" s="24">
        <v>36.4</v>
      </c>
      <c r="C23" s="25">
        <v>17526.7</v>
      </c>
    </row>
    <row r="24" spans="1:3" ht="36" x14ac:dyDescent="0.35">
      <c r="A24" s="29" t="s">
        <v>23</v>
      </c>
      <c r="B24" s="24">
        <v>75</v>
      </c>
      <c r="C24" s="25">
        <v>34699.199999999997</v>
      </c>
    </row>
    <row r="25" spans="1:3" ht="36" x14ac:dyDescent="0.35">
      <c r="A25" s="27" t="s">
        <v>24</v>
      </c>
      <c r="B25" s="28">
        <v>66</v>
      </c>
      <c r="C25" s="25">
        <f>9729.314+2550.738</f>
        <v>12280.052</v>
      </c>
    </row>
    <row r="26" spans="1:3" ht="36" x14ac:dyDescent="0.35">
      <c r="A26" s="29" t="s">
        <v>25</v>
      </c>
      <c r="B26" s="30">
        <v>29</v>
      </c>
      <c r="C26" s="31">
        <v>15327.454</v>
      </c>
    </row>
    <row r="27" spans="1:3" ht="18" x14ac:dyDescent="0.35">
      <c r="A27" s="29" t="s">
        <v>26</v>
      </c>
      <c r="B27" s="30">
        <v>24.4</v>
      </c>
      <c r="C27" s="31">
        <f>1902.5+1214.136+5363.4+6363</f>
        <v>14843.036</v>
      </c>
    </row>
    <row r="28" spans="1:3" ht="18" x14ac:dyDescent="0.35">
      <c r="A28" s="32" t="s">
        <v>27</v>
      </c>
      <c r="B28" s="26">
        <v>178</v>
      </c>
      <c r="C28" s="33">
        <f>43967.569+11683.982</f>
        <v>55651.551000000007</v>
      </c>
    </row>
  </sheetData>
  <mergeCells count="7">
    <mergeCell ref="A13:A14"/>
    <mergeCell ref="B13:C13"/>
    <mergeCell ref="A4:C4"/>
    <mergeCell ref="A5:C5"/>
    <mergeCell ref="A6:C6"/>
    <mergeCell ref="A7:C7"/>
    <mergeCell ref="A11:C11"/>
  </mergeCells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полугодие</vt:lpstr>
      <vt:lpstr>'за 1 полугодие'!Область_печати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Шадрина Виктория Владеевна</cp:lastModifiedBy>
  <cp:lastPrinted>2021-07-09T09:48:44Z</cp:lastPrinted>
  <dcterms:created xsi:type="dcterms:W3CDTF">2021-07-09T09:47:51Z</dcterms:created>
  <dcterms:modified xsi:type="dcterms:W3CDTF">2021-07-12T04:27:59Z</dcterms:modified>
</cp:coreProperties>
</file>